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0" yWindow="4995" windowWidth="15480" windowHeight="4200"/>
  </bookViews>
  <sheets>
    <sheet name="BUDGET SHEET" sheetId="1" r:id="rId1"/>
    <sheet name="COST OF INTERNAL TIME" sheetId="4" r:id="rId2"/>
    <sheet name="CALCULATING O'HEADS &amp; INDIRECTS" sheetId="5" r:id="rId3"/>
  </sheets>
  <definedNames>
    <definedName name="_xlnm.Print_Area" localSheetId="0">'BUDGET SHEET'!$A$1:$G$70</definedName>
    <definedName name="_xlnm.Print_Area" localSheetId="1">'COST OF INTERNAL TIME'!$A$1:$F$25</definedName>
    <definedName name="_xlnm.Print_Titles" localSheetId="0">'BUDGET SHEET'!$15:$15</definedName>
  </definedNames>
  <calcPr calcId="125725"/>
</workbook>
</file>

<file path=xl/calcChain.xml><?xml version="1.0" encoding="utf-8"?>
<calcChain xmlns="http://schemas.openxmlformats.org/spreadsheetml/2006/main">
  <c r="D22" i="1"/>
  <c r="C20" i="5"/>
  <c r="C24" s="1"/>
  <c r="C9"/>
  <c r="C13" s="1"/>
  <c r="C10" i="4"/>
  <c r="D10"/>
  <c r="E10"/>
  <c r="F10"/>
  <c r="B10"/>
  <c r="B11" s="1"/>
  <c r="B17" s="1"/>
  <c r="B23" s="1"/>
  <c r="F11"/>
  <c r="F17" s="1"/>
  <c r="E11"/>
  <c r="E17" s="1"/>
  <c r="D11"/>
  <c r="D17" s="1"/>
  <c r="C11"/>
  <c r="C17" s="1"/>
  <c r="D32" i="1"/>
  <c r="D64"/>
  <c r="C39"/>
  <c r="C46"/>
  <c r="C44"/>
  <c r="C45" s="1"/>
  <c r="C47" l="1"/>
  <c r="C76"/>
  <c r="C75"/>
  <c r="D78" s="1"/>
  <c r="D49"/>
  <c r="D66" s="1"/>
  <c r="D68" s="1"/>
  <c r="D21" i="4"/>
  <c r="D23" s="1"/>
  <c r="E21"/>
  <c r="E23" s="1"/>
  <c r="F21"/>
  <c r="F23" s="1"/>
  <c r="D80" i="1" l="1"/>
  <c r="D82" s="1"/>
  <c r="C21" i="4"/>
  <c r="C23" s="1"/>
  <c r="D70" i="1"/>
</calcChain>
</file>

<file path=xl/sharedStrings.xml><?xml version="1.0" encoding="utf-8"?>
<sst xmlns="http://schemas.openxmlformats.org/spreadsheetml/2006/main" count="161" uniqueCount="123">
  <si>
    <t>INCOME</t>
  </si>
  <si>
    <t>TOTAL INCOME</t>
  </si>
  <si>
    <t xml:space="preserve"> </t>
  </si>
  <si>
    <t>EXPENDITURE</t>
  </si>
  <si>
    <t>TOTAL EXPENDITURE</t>
  </si>
  <si>
    <t>Catering &amp; Accommodation</t>
  </si>
  <si>
    <t>A - CATERING &amp; ACCOMMODATION</t>
  </si>
  <si>
    <t>TOTAL A - CATERING &amp; ACCOMMODATION</t>
  </si>
  <si>
    <t>External Fees - teaching</t>
  </si>
  <si>
    <t>External Fees - other</t>
  </si>
  <si>
    <t>TOTAL B - FEES</t>
  </si>
  <si>
    <t>C - OTHER EXPENDITURE</t>
  </si>
  <si>
    <t>Printing/Photocopying</t>
  </si>
  <si>
    <t>Books/Course Materials</t>
  </si>
  <si>
    <t>£</t>
  </si>
  <si>
    <t>Fees sub-total</t>
  </si>
  <si>
    <t>TOTAL C - OTHER EXPENDITURE</t>
  </si>
  <si>
    <t>External Fees - direction</t>
  </si>
  <si>
    <t>Stationery/postage</t>
  </si>
  <si>
    <t>Delegate Travel &amp; Subsistence (site visits)</t>
  </si>
  <si>
    <t>Contingency</t>
  </si>
  <si>
    <t xml:space="preserve">Course Director: </t>
  </si>
  <si>
    <t xml:space="preserve">Development Work </t>
  </si>
  <si>
    <t>VAT</t>
  </si>
  <si>
    <t xml:space="preserve">Programme Fees </t>
  </si>
  <si>
    <t xml:space="preserve">Client: </t>
  </si>
  <si>
    <t>Finance Code:</t>
  </si>
  <si>
    <t xml:space="preserve">Academic Director:   </t>
  </si>
  <si>
    <t xml:space="preserve">Date of Programme(s):  </t>
  </si>
  <si>
    <t xml:space="preserve">Prepared by:  </t>
  </si>
  <si>
    <t xml:space="preserve">Course Administrator:  </t>
  </si>
  <si>
    <t xml:space="preserve">Date:  </t>
  </si>
  <si>
    <t>Internal catering</t>
  </si>
  <si>
    <t>External catering</t>
  </si>
  <si>
    <t>External accommodation</t>
  </si>
  <si>
    <t>Budget Authorised by:</t>
  </si>
  <si>
    <t>External Fees - development</t>
  </si>
  <si>
    <t>e.g. coaches sometimes required to transfer delegates from hotel to tecahing venue</t>
  </si>
  <si>
    <t>Agree fee rates individually with suppliers</t>
  </si>
  <si>
    <t>Estimate a rate per head</t>
  </si>
  <si>
    <t>Include case studies here</t>
  </si>
  <si>
    <t>If the course is off site or if you have to visit steering groups etc</t>
  </si>
  <si>
    <t>If a course photo is required</t>
  </si>
  <si>
    <t>Photography</t>
  </si>
  <si>
    <t>Fixed price as per contract</t>
  </si>
  <si>
    <t xml:space="preserve">Usually fixed price  and as detailed in contract. VAT not charged on teaching element of programme.  </t>
  </si>
  <si>
    <t>Internal accommodation</t>
  </si>
  <si>
    <t>Include course dinners here</t>
  </si>
  <si>
    <t>For client entertaining - delegate dinners etc covered in internal/external catering above</t>
  </si>
  <si>
    <t>Marketing</t>
  </si>
  <si>
    <t>External accreditation costs</t>
  </si>
  <si>
    <t>Administrative costs</t>
  </si>
  <si>
    <t>Allocation of School Overheads</t>
  </si>
  <si>
    <t>Cost of Academic Staff Time</t>
  </si>
  <si>
    <t>Net income to recover</t>
  </si>
  <si>
    <t>Average academic salary plus NI &amp; pension</t>
  </si>
  <si>
    <t>Cost per hour</t>
  </si>
  <si>
    <t>One teaching hour equates to 4 actual hours when factor in preparation etc</t>
  </si>
  <si>
    <t>B - ACADEMIC STAFF TIME/FEES</t>
  </si>
  <si>
    <t>Academic staff costs - Teaching.  Either recover cost of days spent (see academic staff time sheet) or pay fees as outside work</t>
  </si>
  <si>
    <t>Academic staff costs - Development</t>
  </si>
  <si>
    <t>Academic staff costs - Direction</t>
  </si>
  <si>
    <t>Total Academic Staff Costs</t>
  </si>
  <si>
    <t>Room Hire</t>
  </si>
  <si>
    <t>Lecturer</t>
  </si>
  <si>
    <t>Senior Lecturer</t>
  </si>
  <si>
    <t>Professor</t>
  </si>
  <si>
    <t>Teaching Fellow/ Assoc Dir</t>
  </si>
  <si>
    <t xml:space="preserve">Total number of workload hours </t>
  </si>
  <si>
    <t>Comments - Customised Programmes</t>
  </si>
  <si>
    <t>Further Comments - Open Programmes</t>
  </si>
  <si>
    <t>Charged per delegate.  Need to set target number and cut off date for decision as to whether to run or not.  Price usually includes all elements (fees, catering etc)</t>
  </si>
  <si>
    <t>Consider purchase of mailing lists, brochure design &amp; printing.  These costs can be considerable.</t>
  </si>
  <si>
    <t>Entertaining/Social</t>
  </si>
  <si>
    <t>Staff Travel &amp; Subsistence</t>
  </si>
  <si>
    <t>Cost per delegate x numbers of delegates</t>
  </si>
  <si>
    <t>Normally included in overhead recovery - see below</t>
  </si>
  <si>
    <t>Agree cost with hotel. Consider using Confercare service to negotiate rate</t>
  </si>
  <si>
    <t>Note: you  may not have to allow for all the categories - on some courses the same person may teach and direct</t>
  </si>
  <si>
    <t>Total External Fees</t>
  </si>
  <si>
    <t>Most external suppliers are VAT registered so will need to add onto daily rates.  Take advice from HR on employment status of external suppliers as some may be classified as employees</t>
  </si>
  <si>
    <t>Unusual for customised programmes but there may be some internal marketing required within the company.  If programmes are from overseas, agent's fees or commission may be payable.</t>
  </si>
  <si>
    <t>If using another body eg Royal college CPD fees, ILM, CIPD fees</t>
  </si>
  <si>
    <t>CONTRIBUTION</t>
  </si>
  <si>
    <t>CONTRIBUTION %</t>
  </si>
  <si>
    <t>SURPLUS</t>
  </si>
  <si>
    <t>D - OVERHEADS/INDIRECT COSTS</t>
  </si>
  <si>
    <t>Administrator</t>
  </si>
  <si>
    <t>NI and pension (assume 25%)</t>
  </si>
  <si>
    <t>Number</t>
  </si>
  <si>
    <t>Cost per hour of teaching</t>
  </si>
  <si>
    <t>Cost per day (7 hour day)</t>
  </si>
  <si>
    <t>Calculate as number of days x administrative cost per day</t>
  </si>
  <si>
    <t>TOTAL D - OVERHEADS/INDIRECT COSTS</t>
  </si>
  <si>
    <t>Covers School PSS costs (administrative management, finance, marketing, IT, general office costs etc).  Calculate as a percentage of income - see separate sheet</t>
  </si>
  <si>
    <t>Rate includes all teaching preparation.  Premium rate may be payable if teaching takes place overseas. See separate sheet</t>
  </si>
  <si>
    <t>Paid if additional days charged onto client for highly customised work.  See separate sheet</t>
  </si>
  <si>
    <t>Usually carried out by teaching staff or other academics already involved with course, but may be an additional cost. See separate sheet</t>
  </si>
  <si>
    <t>School overheads</t>
  </si>
  <si>
    <t>PSS management (HoSA etc)</t>
  </si>
  <si>
    <t>Finance</t>
  </si>
  <si>
    <t>IT</t>
  </si>
  <si>
    <t>Budgeted income for year</t>
  </si>
  <si>
    <t>Total budgeted costs for year</t>
  </si>
  <si>
    <t>Required recovery - based on income</t>
  </si>
  <si>
    <t>Exclude non-CPD specific activity, eg credit-bearing T&amp;L, research etc</t>
  </si>
  <si>
    <t>School's share of faculty costs</t>
  </si>
  <si>
    <t>School's share of University shared services costs</t>
  </si>
  <si>
    <t>Faculty/University shared services costs</t>
  </si>
  <si>
    <t>Allocation of Faculty/University Shared Services Costs</t>
  </si>
  <si>
    <t>Covers space/staff/institutional drivers - calculate as percentage of income - see separate sheet</t>
  </si>
  <si>
    <t>Exclude student driver as this is largely credit-bearing</t>
  </si>
  <si>
    <t>Suggested salaries only - please modify</t>
  </si>
  <si>
    <t>Probably about 20%</t>
  </si>
  <si>
    <t>Probably about 5%</t>
  </si>
  <si>
    <t>School</t>
  </si>
  <si>
    <t>CPD costing</t>
  </si>
  <si>
    <t>This is not normally an additional payment to staff unless it is contractual or is above their agreed workload</t>
  </si>
  <si>
    <t>Employers National Insurance on own staff where additional payments made</t>
  </si>
  <si>
    <t>All staff fee payments (beyond normal salary) go via payroll and will incur NI charges.  Not normally applicable</t>
  </si>
  <si>
    <t>Cost per delegate x numbers of delegates, must be equal to or greater than costs below (check VAT position)</t>
  </si>
  <si>
    <t>External costs to be incurred and/or charge to cover use of internal rooms (check VAT position)</t>
  </si>
  <si>
    <t>Assume there will be unknown costs and budget for them - suggested minimum 5% of total costs</t>
  </si>
</sst>
</file>

<file path=xl/styles.xml><?xml version="1.0" encoding="utf-8"?>
<styleSheet xmlns="http://schemas.openxmlformats.org/spreadsheetml/2006/main">
  <numFmts count="2">
    <numFmt numFmtId="43" formatCode="_-* #,##0.00_-;\-* #,##0.00_-;_-* &quot;-&quot;??_-;_-@_-"/>
    <numFmt numFmtId="164" formatCode="_-* #,##0_-;\-* #,##0_-;_-* &quot;-&quot;??_-;_-@_-"/>
  </numFmts>
  <fonts count="12">
    <font>
      <sz val="10"/>
      <name val="Arial"/>
    </font>
    <font>
      <sz val="10"/>
      <name val="Arial"/>
      <family val="2"/>
    </font>
    <font>
      <b/>
      <sz val="11"/>
      <color theme="1"/>
      <name val="Calibri"/>
      <family val="2"/>
      <scheme val="minor"/>
    </font>
    <font>
      <sz val="10"/>
      <name val="Calibri"/>
      <family val="2"/>
      <scheme val="minor"/>
    </font>
    <font>
      <i/>
      <sz val="9"/>
      <name val="Calibri"/>
      <family val="2"/>
      <scheme val="minor"/>
    </font>
    <font>
      <b/>
      <sz val="10"/>
      <name val="Calibri"/>
      <family val="2"/>
      <scheme val="minor"/>
    </font>
    <font>
      <i/>
      <sz val="10"/>
      <name val="Calibri"/>
      <family val="2"/>
      <scheme val="minor"/>
    </font>
    <font>
      <b/>
      <sz val="14"/>
      <name val="Calibri"/>
      <family val="2"/>
      <scheme val="minor"/>
    </font>
    <font>
      <sz val="11"/>
      <name val="Calibri"/>
      <family val="2"/>
      <scheme val="minor"/>
    </font>
    <font>
      <b/>
      <sz val="11"/>
      <name val="Calibri"/>
      <family val="2"/>
      <scheme val="minor"/>
    </font>
    <font>
      <i/>
      <sz val="11"/>
      <name val="Calibri"/>
      <family val="2"/>
      <scheme val="minor"/>
    </font>
    <font>
      <b/>
      <i/>
      <sz val="11"/>
      <name val="Calibri"/>
      <family val="2"/>
      <scheme val="minor"/>
    </font>
  </fonts>
  <fills count="3">
    <fill>
      <patternFill patternType="none"/>
    </fill>
    <fill>
      <patternFill patternType="gray125"/>
    </fill>
    <fill>
      <patternFill patternType="solid">
        <fgColor indexed="41"/>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auto="1"/>
      </top>
      <bottom style="double">
        <color auto="1"/>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73">
    <xf numFmtId="0" fontId="0" fillId="0" borderId="0" xfId="0"/>
    <xf numFmtId="0" fontId="3" fillId="0" borderId="0" xfId="0" applyFont="1" applyBorder="1"/>
    <xf numFmtId="3" fontId="3" fillId="0" borderId="0" xfId="0" applyNumberFormat="1" applyFont="1" applyBorder="1" applyAlignment="1">
      <alignment horizontal="right"/>
    </xf>
    <xf numFmtId="0" fontId="4" fillId="0" borderId="0" xfId="0" applyFont="1" applyBorder="1"/>
    <xf numFmtId="0" fontId="5" fillId="0" borderId="0" xfId="0" applyFont="1" applyBorder="1" applyAlignment="1">
      <alignment horizontal="left"/>
    </xf>
    <xf numFmtId="0" fontId="3" fillId="0" borderId="0" xfId="0" applyFont="1" applyBorder="1" applyAlignment="1">
      <alignment horizontal="left"/>
    </xf>
    <xf numFmtId="0" fontId="4" fillId="0" borderId="0" xfId="0" applyFont="1" applyBorder="1" applyAlignment="1">
      <alignment wrapText="1"/>
    </xf>
    <xf numFmtId="3" fontId="3" fillId="0" borderId="0" xfId="0" applyNumberFormat="1" applyFont="1" applyBorder="1" applyAlignment="1" applyProtection="1">
      <alignment horizontal="right"/>
    </xf>
    <xf numFmtId="0" fontId="5" fillId="0" borderId="0" xfId="0" applyFont="1" applyBorder="1"/>
    <xf numFmtId="0" fontId="5" fillId="0" borderId="0" xfId="0" applyFont="1" applyBorder="1" applyAlignment="1">
      <alignment horizontal="right"/>
    </xf>
    <xf numFmtId="9" fontId="3" fillId="0" borderId="0" xfId="0" applyNumberFormat="1" applyFont="1" applyBorder="1"/>
    <xf numFmtId="0" fontId="6" fillId="0" borderId="0" xfId="0" quotePrefix="1" applyFont="1" applyBorder="1" applyAlignment="1">
      <alignment horizontal="left"/>
    </xf>
    <xf numFmtId="0" fontId="7" fillId="0" borderId="0" xfId="0" applyFont="1" applyBorder="1" applyAlignment="1">
      <alignment horizontal="left"/>
    </xf>
    <xf numFmtId="0" fontId="8" fillId="0" borderId="0" xfId="0" applyFont="1" applyBorder="1"/>
    <xf numFmtId="0" fontId="9" fillId="2" borderId="1" xfId="0" applyFont="1" applyFill="1" applyBorder="1" applyAlignment="1">
      <alignment horizontal="left"/>
    </xf>
    <xf numFmtId="0" fontId="8" fillId="2" borderId="2" xfId="0" applyFont="1" applyFill="1" applyBorder="1"/>
    <xf numFmtId="0" fontId="10" fillId="2" borderId="3" xfId="0" applyFont="1" applyFill="1" applyBorder="1"/>
    <xf numFmtId="0" fontId="9" fillId="0" borderId="0" xfId="0" applyFont="1" applyBorder="1" applyAlignment="1">
      <alignment horizontal="left"/>
    </xf>
    <xf numFmtId="3" fontId="8" fillId="0" borderId="0" xfId="0" applyNumberFormat="1" applyFont="1" applyBorder="1" applyAlignment="1">
      <alignment horizontal="right"/>
    </xf>
    <xf numFmtId="0" fontId="10" fillId="0" borderId="0" xfId="0" applyFont="1" applyBorder="1"/>
    <xf numFmtId="0" fontId="9" fillId="2" borderId="4" xfId="0" applyFont="1" applyFill="1" applyBorder="1" applyAlignment="1">
      <alignment horizontal="left"/>
    </xf>
    <xf numFmtId="0" fontId="8" fillId="0" borderId="0" xfId="0" applyFont="1" applyBorder="1" applyAlignment="1">
      <alignment horizontal="left"/>
    </xf>
    <xf numFmtId="3" fontId="8" fillId="0" borderId="0" xfId="0" applyNumberFormat="1" applyFont="1" applyBorder="1" applyAlignment="1">
      <alignment horizontal="left"/>
    </xf>
    <xf numFmtId="3" fontId="8" fillId="0" borderId="0" xfId="0" applyNumberFormat="1" applyFont="1" applyBorder="1" applyAlignment="1" applyProtection="1">
      <alignment horizontal="right"/>
      <protection locked="0"/>
    </xf>
    <xf numFmtId="0" fontId="8" fillId="0" borderId="0" xfId="0" applyFont="1" applyBorder="1" applyAlignment="1">
      <alignment horizontal="center"/>
    </xf>
    <xf numFmtId="3" fontId="9" fillId="0" borderId="0" xfId="0" applyNumberFormat="1" applyFont="1" applyBorder="1" applyAlignment="1" applyProtection="1">
      <alignment horizontal="right"/>
      <protection locked="0"/>
    </xf>
    <xf numFmtId="3" fontId="11" fillId="0" borderId="0" xfId="0" applyNumberFormat="1" applyFont="1" applyBorder="1" applyAlignment="1" applyProtection="1">
      <alignment horizontal="left" wrapText="1"/>
      <protection locked="0"/>
    </xf>
    <xf numFmtId="3" fontId="9" fillId="0" borderId="0" xfId="0" applyNumberFormat="1" applyFont="1" applyBorder="1" applyAlignment="1" applyProtection="1">
      <alignment horizontal="right"/>
    </xf>
    <xf numFmtId="0" fontId="10" fillId="0" borderId="0" xfId="0" applyFont="1" applyBorder="1" applyAlignment="1">
      <alignment wrapText="1"/>
    </xf>
    <xf numFmtId="3" fontId="8" fillId="0" borderId="0" xfId="0" applyNumberFormat="1" applyFont="1" applyBorder="1" applyAlignment="1" applyProtection="1">
      <alignment horizontal="right"/>
    </xf>
    <xf numFmtId="3" fontId="9" fillId="0" borderId="5" xfId="0" applyNumberFormat="1" applyFont="1" applyBorder="1" applyAlignment="1" applyProtection="1">
      <alignment horizontal="right"/>
    </xf>
    <xf numFmtId="3" fontId="8" fillId="0" borderId="5" xfId="0" applyNumberFormat="1" applyFont="1" applyBorder="1" applyAlignment="1" applyProtection="1">
      <alignment horizontal="right"/>
      <protection locked="0"/>
    </xf>
    <xf numFmtId="0" fontId="9" fillId="0" borderId="0" xfId="0" applyFont="1" applyBorder="1"/>
    <xf numFmtId="0" fontId="9" fillId="0" borderId="0" xfId="0" applyFont="1" applyBorder="1" applyAlignment="1">
      <alignment horizontal="center"/>
    </xf>
    <xf numFmtId="3" fontId="8" fillId="0" borderId="5" xfId="0" applyNumberFormat="1" applyFont="1" applyBorder="1" applyAlignment="1">
      <alignment horizontal="right"/>
    </xf>
    <xf numFmtId="0" fontId="8" fillId="0" borderId="0" xfId="0" applyFont="1" applyFill="1" applyBorder="1"/>
    <xf numFmtId="0" fontId="8" fillId="0" borderId="5" xfId="0" applyFont="1" applyBorder="1"/>
    <xf numFmtId="3" fontId="9" fillId="0" borderId="0" xfId="0" applyNumberFormat="1" applyFont="1" applyBorder="1" applyAlignment="1">
      <alignment horizontal="right"/>
    </xf>
    <xf numFmtId="0" fontId="9" fillId="0" borderId="0" xfId="0" applyFont="1" applyBorder="1" applyAlignment="1">
      <alignment horizontal="right"/>
    </xf>
    <xf numFmtId="3" fontId="9" fillId="0" borderId="0" xfId="0" applyNumberFormat="1" applyFont="1" applyBorder="1"/>
    <xf numFmtId="3" fontId="8" fillId="0" borderId="0" xfId="0" applyNumberFormat="1" applyFont="1" applyBorder="1"/>
    <xf numFmtId="9" fontId="8" fillId="0" borderId="0" xfId="0" applyNumberFormat="1" applyFont="1" applyBorder="1"/>
    <xf numFmtId="0" fontId="8" fillId="0" borderId="0" xfId="0" applyFont="1"/>
    <xf numFmtId="0" fontId="9" fillId="0" borderId="0" xfId="0" applyFont="1" applyAlignment="1">
      <alignment horizontal="right"/>
    </xf>
    <xf numFmtId="3" fontId="8" fillId="0" borderId="0" xfId="0" applyNumberFormat="1" applyFont="1"/>
    <xf numFmtId="0" fontId="9" fillId="0" borderId="0" xfId="0" applyFont="1"/>
    <xf numFmtId="0" fontId="2" fillId="0" borderId="0" xfId="0" applyFont="1"/>
    <xf numFmtId="3" fontId="2" fillId="0" borderId="0" xfId="0" applyNumberFormat="1" applyFont="1"/>
    <xf numFmtId="3" fontId="9" fillId="0" borderId="0" xfId="0" applyNumberFormat="1" applyFont="1"/>
    <xf numFmtId="2" fontId="8" fillId="0" borderId="0" xfId="0" applyNumberFormat="1" applyFont="1" applyAlignment="1">
      <alignment vertical="top" wrapText="1"/>
    </xf>
    <xf numFmtId="0" fontId="8" fillId="0" borderId="0" xfId="0" applyFont="1" applyBorder="1" applyAlignment="1">
      <alignment horizontal="left" vertical="top"/>
    </xf>
    <xf numFmtId="0" fontId="8" fillId="0" borderId="0" xfId="0" applyFont="1" applyBorder="1" applyAlignment="1">
      <alignment vertical="top" wrapText="1"/>
    </xf>
    <xf numFmtId="3" fontId="8" fillId="0" borderId="0" xfId="0" applyNumberFormat="1" applyFont="1" applyBorder="1" applyAlignment="1" applyProtection="1">
      <alignment horizontal="right" vertical="top" wrapText="1"/>
      <protection locked="0"/>
    </xf>
    <xf numFmtId="0" fontId="10" fillId="0" borderId="0" xfId="0" applyFont="1" applyBorder="1" applyAlignment="1">
      <alignment vertical="top" wrapText="1"/>
    </xf>
    <xf numFmtId="0" fontId="8" fillId="0" borderId="0" xfId="0" applyFont="1" applyFill="1" applyBorder="1" applyAlignment="1">
      <alignment vertical="top" wrapText="1"/>
    </xf>
    <xf numFmtId="0" fontId="8" fillId="0" borderId="0" xfId="0" applyFont="1" applyBorder="1" applyAlignment="1">
      <alignment horizontal="left" vertical="top" wrapText="1"/>
    </xf>
    <xf numFmtId="9" fontId="10" fillId="0" borderId="0" xfId="0" applyNumberFormat="1" applyFont="1" applyBorder="1" applyAlignment="1">
      <alignment vertical="top" wrapText="1"/>
    </xf>
    <xf numFmtId="10" fontId="10" fillId="0" borderId="0" xfId="0" applyNumberFormat="1" applyFont="1" applyBorder="1" applyAlignment="1">
      <alignment vertical="top" wrapText="1"/>
    </xf>
    <xf numFmtId="0" fontId="10" fillId="0" borderId="0" xfId="0" applyFont="1"/>
    <xf numFmtId="0" fontId="8" fillId="0" borderId="0" xfId="0" applyFont="1" applyFill="1"/>
    <xf numFmtId="0" fontId="11" fillId="0" borderId="0" xfId="0" applyFont="1" applyBorder="1" applyAlignment="1">
      <alignment wrapText="1"/>
    </xf>
    <xf numFmtId="0" fontId="9" fillId="0" borderId="0" xfId="0" applyFont="1" applyAlignment="1">
      <alignment horizontal="center"/>
    </xf>
    <xf numFmtId="0" fontId="9" fillId="0" borderId="0" xfId="0" applyFont="1" applyAlignment="1">
      <alignment horizontal="center" wrapText="1"/>
    </xf>
    <xf numFmtId="0" fontId="3" fillId="0" borderId="0" xfId="0" applyFont="1" applyBorder="1" applyAlignment="1">
      <alignment horizontal="right"/>
    </xf>
    <xf numFmtId="9" fontId="8" fillId="0" borderId="0" xfId="2" applyFont="1" applyBorder="1" applyAlignment="1">
      <alignment horizontal="center"/>
    </xf>
    <xf numFmtId="0" fontId="8" fillId="0" borderId="0" xfId="0" applyFont="1" applyBorder="1" applyAlignment="1">
      <alignment wrapText="1"/>
    </xf>
    <xf numFmtId="0" fontId="3" fillId="0" borderId="0" xfId="0" applyFont="1"/>
    <xf numFmtId="164" fontId="3" fillId="0" borderId="0" xfId="1" applyNumberFormat="1" applyFont="1"/>
    <xf numFmtId="164" fontId="8" fillId="0" borderId="0" xfId="1" applyNumberFormat="1" applyFont="1"/>
    <xf numFmtId="164" fontId="9" fillId="0" borderId="6" xfId="1" applyNumberFormat="1" applyFont="1" applyBorder="1"/>
    <xf numFmtId="9" fontId="8" fillId="0" borderId="0" xfId="2" applyFont="1"/>
    <xf numFmtId="0" fontId="7" fillId="0" borderId="0" xfId="0" applyFont="1"/>
    <xf numFmtId="0" fontId="10" fillId="0" borderId="0" xfId="0" applyFont="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G83"/>
  <sheetViews>
    <sheetView tabSelected="1" topLeftCell="A49" workbookViewId="0">
      <selection activeCell="F66" sqref="F66"/>
    </sheetView>
  </sheetViews>
  <sheetFormatPr defaultColWidth="12.5703125" defaultRowHeight="12.75"/>
  <cols>
    <col min="1" max="1" width="43" style="5" customWidth="1"/>
    <col min="2" max="2" width="2.5703125" style="1" customWidth="1"/>
    <col min="3" max="3" width="10.7109375" style="2" customWidth="1"/>
    <col min="4" max="4" width="11.140625" style="1" customWidth="1"/>
    <col min="5" max="5" width="2.140625" style="1" customWidth="1"/>
    <col min="6" max="6" width="46.85546875" style="3" customWidth="1"/>
    <col min="7" max="7" width="33.28515625" style="1" customWidth="1"/>
    <col min="8" max="16384" width="12.5703125" style="1"/>
  </cols>
  <sheetData>
    <row r="1" spans="1:7" ht="18.75">
      <c r="A1" s="12" t="s">
        <v>115</v>
      </c>
    </row>
    <row r="2" spans="1:7" ht="18.75">
      <c r="A2" s="12"/>
    </row>
    <row r="3" spans="1:7" ht="18.75">
      <c r="A3" s="12" t="s">
        <v>116</v>
      </c>
    </row>
    <row r="4" spans="1:7">
      <c r="A4" s="4"/>
    </row>
    <row r="5" spans="1:7">
      <c r="A5" s="4"/>
    </row>
    <row r="6" spans="1:7" ht="20.100000000000001" customHeight="1">
      <c r="A6" s="20" t="s">
        <v>25</v>
      </c>
      <c r="B6" s="13"/>
      <c r="C6" s="14" t="s">
        <v>27</v>
      </c>
      <c r="D6" s="15"/>
      <c r="E6" s="15"/>
      <c r="F6" s="16"/>
    </row>
    <row r="7" spans="1:7" ht="15">
      <c r="A7" s="17"/>
      <c r="B7" s="13"/>
      <c r="C7" s="18"/>
      <c r="D7" s="13"/>
      <c r="E7" s="13"/>
      <c r="F7" s="19"/>
    </row>
    <row r="8" spans="1:7" ht="20.100000000000001" customHeight="1">
      <c r="A8" s="20" t="s">
        <v>26</v>
      </c>
      <c r="B8" s="13"/>
      <c r="C8" s="14" t="s">
        <v>21</v>
      </c>
      <c r="D8" s="15"/>
      <c r="E8" s="15"/>
      <c r="F8" s="16"/>
    </row>
    <row r="9" spans="1:7" ht="15">
      <c r="A9" s="17"/>
      <c r="B9" s="13"/>
      <c r="C9" s="18"/>
      <c r="D9" s="13"/>
      <c r="E9" s="13"/>
      <c r="F9" s="19"/>
    </row>
    <row r="10" spans="1:7" ht="20.100000000000001" customHeight="1">
      <c r="A10" s="20" t="s">
        <v>28</v>
      </c>
      <c r="B10" s="13"/>
      <c r="C10" s="14" t="s">
        <v>30</v>
      </c>
      <c r="D10" s="15"/>
      <c r="E10" s="15"/>
      <c r="F10" s="16"/>
    </row>
    <row r="11" spans="1:7" ht="15">
      <c r="A11" s="21"/>
      <c r="B11" s="13"/>
      <c r="C11" s="22"/>
      <c r="D11" s="13"/>
      <c r="E11" s="13"/>
      <c r="F11" s="19"/>
    </row>
    <row r="12" spans="1:7" ht="20.100000000000001" customHeight="1">
      <c r="A12" s="20" t="s">
        <v>29</v>
      </c>
      <c r="B12" s="13"/>
      <c r="C12" s="14" t="s">
        <v>35</v>
      </c>
      <c r="D12" s="15"/>
      <c r="E12" s="15"/>
      <c r="F12" s="16"/>
    </row>
    <row r="13" spans="1:7" ht="20.100000000000001" customHeight="1">
      <c r="A13" s="21"/>
      <c r="B13" s="13"/>
      <c r="C13" s="22"/>
      <c r="D13" s="13"/>
      <c r="E13" s="13"/>
      <c r="F13" s="19"/>
    </row>
    <row r="14" spans="1:7" ht="15">
      <c r="A14" s="20" t="s">
        <v>31</v>
      </c>
      <c r="B14" s="13"/>
      <c r="C14" s="13"/>
      <c r="D14" s="13"/>
      <c r="E14" s="13"/>
      <c r="F14" s="19"/>
    </row>
    <row r="15" spans="1:7" ht="30">
      <c r="A15" s="21"/>
      <c r="B15" s="25" t="s">
        <v>2</v>
      </c>
      <c r="C15" s="25" t="s">
        <v>14</v>
      </c>
      <c r="D15" s="25" t="s">
        <v>14</v>
      </c>
      <c r="E15" s="25"/>
      <c r="F15" s="26" t="s">
        <v>69</v>
      </c>
      <c r="G15" s="26" t="s">
        <v>70</v>
      </c>
    </row>
    <row r="16" spans="1:7" ht="15">
      <c r="A16" s="17" t="s">
        <v>0</v>
      </c>
      <c r="B16" s="27"/>
      <c r="C16" s="18"/>
      <c r="D16" s="24"/>
      <c r="E16" s="24"/>
      <c r="F16" s="28"/>
    </row>
    <row r="17" spans="1:7" ht="90" customHeight="1">
      <c r="A17" s="50" t="s">
        <v>24</v>
      </c>
      <c r="B17" s="13"/>
      <c r="C17" s="44">
        <v>0</v>
      </c>
      <c r="D17" s="18"/>
      <c r="E17" s="18"/>
      <c r="F17" s="53" t="s">
        <v>45</v>
      </c>
      <c r="G17" s="72" t="s">
        <v>71</v>
      </c>
    </row>
    <row r="18" spans="1:7" ht="15">
      <c r="A18" s="50" t="s">
        <v>22</v>
      </c>
      <c r="B18" s="13"/>
      <c r="C18" s="44">
        <v>0</v>
      </c>
      <c r="D18" s="18"/>
      <c r="E18" s="18"/>
      <c r="F18" s="28" t="s">
        <v>44</v>
      </c>
      <c r="G18" s="72"/>
    </row>
    <row r="19" spans="1:7" ht="45">
      <c r="A19" s="50" t="s">
        <v>5</v>
      </c>
      <c r="B19" s="13"/>
      <c r="C19" s="44">
        <v>0</v>
      </c>
      <c r="D19" s="18"/>
      <c r="E19" s="18"/>
      <c r="F19" s="28" t="s">
        <v>120</v>
      </c>
      <c r="G19" s="72"/>
    </row>
    <row r="20" spans="1:7" ht="30">
      <c r="A20" s="50" t="s">
        <v>63</v>
      </c>
      <c r="B20" s="13"/>
      <c r="C20" s="44">
        <v>0</v>
      </c>
      <c r="D20" s="18"/>
      <c r="E20" s="18"/>
      <c r="F20" s="28" t="s">
        <v>121</v>
      </c>
      <c r="G20" s="72"/>
    </row>
    <row r="21" spans="1:7" ht="15">
      <c r="A21" s="21"/>
      <c r="B21" s="13"/>
      <c r="C21" s="29"/>
      <c r="D21" s="18"/>
      <c r="E21" s="18"/>
      <c r="F21" s="28"/>
    </row>
    <row r="22" spans="1:7" ht="15">
      <c r="A22" s="17" t="s">
        <v>1</v>
      </c>
      <c r="B22" s="13"/>
      <c r="C22" s="13"/>
      <c r="D22" s="30">
        <f>SUM(C17:C21)</f>
        <v>0</v>
      </c>
      <c r="E22" s="27"/>
      <c r="F22" s="28"/>
    </row>
    <row r="23" spans="1:7" ht="15">
      <c r="A23" s="21"/>
      <c r="B23" s="27"/>
      <c r="C23" s="18"/>
      <c r="D23" s="24"/>
      <c r="E23" s="24"/>
      <c r="F23" s="28"/>
    </row>
    <row r="24" spans="1:7" ht="15">
      <c r="A24" s="17" t="s">
        <v>3</v>
      </c>
      <c r="B24" s="27"/>
      <c r="C24" s="18"/>
      <c r="D24" s="24"/>
      <c r="E24" s="24"/>
      <c r="F24" s="28"/>
    </row>
    <row r="25" spans="1:7" ht="15">
      <c r="A25" s="21"/>
      <c r="B25" s="27"/>
      <c r="C25" s="18"/>
      <c r="D25" s="24"/>
      <c r="E25" s="24"/>
      <c r="F25" s="28"/>
    </row>
    <row r="26" spans="1:7" ht="15">
      <c r="A26" s="17" t="s">
        <v>6</v>
      </c>
      <c r="B26" s="27"/>
      <c r="C26" s="18"/>
      <c r="D26" s="24"/>
      <c r="E26" s="24"/>
      <c r="F26" s="28"/>
    </row>
    <row r="27" spans="1:7" ht="15">
      <c r="A27" s="13" t="s">
        <v>32</v>
      </c>
      <c r="B27" s="13"/>
      <c r="C27" s="23">
        <v>0</v>
      </c>
      <c r="D27" s="18"/>
      <c r="E27" s="18"/>
      <c r="F27" s="28" t="s">
        <v>75</v>
      </c>
    </row>
    <row r="28" spans="1:7" ht="30">
      <c r="A28" s="13" t="s">
        <v>46</v>
      </c>
      <c r="B28" s="13"/>
      <c r="C28" s="23">
        <v>0</v>
      </c>
      <c r="D28" s="18"/>
      <c r="E28" s="18"/>
      <c r="F28" s="28" t="s">
        <v>76</v>
      </c>
    </row>
    <row r="29" spans="1:7" ht="30">
      <c r="A29" s="13" t="s">
        <v>34</v>
      </c>
      <c r="B29" s="13"/>
      <c r="C29" s="23">
        <v>0</v>
      </c>
      <c r="D29" s="18"/>
      <c r="E29" s="18"/>
      <c r="F29" s="28" t="s">
        <v>77</v>
      </c>
    </row>
    <row r="30" spans="1:7" ht="15">
      <c r="A30" s="13" t="s">
        <v>33</v>
      </c>
      <c r="B30" s="13"/>
      <c r="C30" s="31">
        <v>0</v>
      </c>
      <c r="D30" s="18"/>
      <c r="E30" s="18"/>
      <c r="F30" s="28" t="s">
        <v>47</v>
      </c>
    </row>
    <row r="31" spans="1:7" ht="15">
      <c r="A31" s="21"/>
      <c r="B31" s="13"/>
      <c r="C31" s="27"/>
      <c r="D31" s="18"/>
      <c r="E31" s="18"/>
      <c r="F31" s="28"/>
    </row>
    <row r="32" spans="1:7" ht="15">
      <c r="A32" s="17" t="s">
        <v>7</v>
      </c>
      <c r="B32" s="13"/>
      <c r="C32" s="13"/>
      <c r="D32" s="27">
        <f>SUM(C27:C30)</f>
        <v>0</v>
      </c>
      <c r="E32" s="27"/>
      <c r="F32" s="28"/>
    </row>
    <row r="33" spans="1:7" ht="15">
      <c r="A33" s="21"/>
      <c r="B33" s="27"/>
      <c r="C33" s="18"/>
      <c r="D33" s="24"/>
      <c r="E33" s="24"/>
      <c r="F33" s="28"/>
    </row>
    <row r="34" spans="1:7" s="8" customFormat="1" ht="45">
      <c r="A34" s="17" t="s">
        <v>58</v>
      </c>
      <c r="B34" s="27"/>
      <c r="C34" s="32"/>
      <c r="D34" s="33"/>
      <c r="E34" s="33"/>
      <c r="F34" s="60" t="s">
        <v>78</v>
      </c>
    </row>
    <row r="35" spans="1:7" ht="15">
      <c r="A35" s="50"/>
      <c r="B35" s="27"/>
      <c r="C35" s="18"/>
      <c r="D35" s="24"/>
      <c r="E35" s="24"/>
      <c r="F35" s="28"/>
    </row>
    <row r="36" spans="1:7" ht="45">
      <c r="A36" s="51" t="s">
        <v>59</v>
      </c>
      <c r="B36" s="23" t="s">
        <v>2</v>
      </c>
      <c r="C36" s="18"/>
      <c r="D36" s="24"/>
      <c r="E36" s="24"/>
      <c r="F36" s="53" t="s">
        <v>95</v>
      </c>
      <c r="G36" s="53"/>
    </row>
    <row r="37" spans="1:7" ht="30">
      <c r="A37" s="51" t="s">
        <v>60</v>
      </c>
      <c r="B37" s="23" t="s">
        <v>2</v>
      </c>
      <c r="C37" s="18"/>
      <c r="D37" s="24"/>
      <c r="E37" s="24"/>
      <c r="F37" s="53" t="s">
        <v>96</v>
      </c>
    </row>
    <row r="38" spans="1:7" ht="45">
      <c r="A38" s="51" t="s">
        <v>61</v>
      </c>
      <c r="B38" s="23" t="s">
        <v>2</v>
      </c>
      <c r="C38" s="34"/>
      <c r="D38" s="24"/>
      <c r="E38" s="24"/>
      <c r="F38" s="53" t="s">
        <v>97</v>
      </c>
    </row>
    <row r="39" spans="1:7" ht="15">
      <c r="A39" s="35" t="s">
        <v>62</v>
      </c>
      <c r="B39" s="23"/>
      <c r="C39" s="18">
        <f>SUM(B36:B38)</f>
        <v>0</v>
      </c>
      <c r="D39" s="24"/>
      <c r="E39" s="24"/>
      <c r="F39" s="28"/>
    </row>
    <row r="40" spans="1:7" ht="15">
      <c r="A40" s="13" t="s">
        <v>8</v>
      </c>
      <c r="B40" s="23" t="s">
        <v>2</v>
      </c>
      <c r="C40" s="18"/>
      <c r="D40" s="24"/>
      <c r="E40" s="24"/>
      <c r="F40" s="28" t="s">
        <v>38</v>
      </c>
    </row>
    <row r="41" spans="1:7" ht="15">
      <c r="A41" s="13" t="s">
        <v>36</v>
      </c>
      <c r="B41" s="23" t="s">
        <v>2</v>
      </c>
      <c r="C41" s="18"/>
      <c r="D41" s="24"/>
      <c r="E41" s="24"/>
      <c r="F41" s="28" t="s">
        <v>38</v>
      </c>
    </row>
    <row r="42" spans="1:7" ht="15">
      <c r="A42" s="13" t="s">
        <v>17</v>
      </c>
      <c r="B42" s="23" t="s">
        <v>2</v>
      </c>
      <c r="C42" s="18"/>
      <c r="D42" s="24"/>
      <c r="E42" s="24"/>
      <c r="F42" s="28" t="s">
        <v>38</v>
      </c>
    </row>
    <row r="43" spans="1:7" ht="15">
      <c r="A43" s="13" t="s">
        <v>9</v>
      </c>
      <c r="B43" s="23" t="s">
        <v>2</v>
      </c>
      <c r="C43" s="18"/>
      <c r="D43" s="24"/>
      <c r="E43" s="24"/>
      <c r="F43" s="28"/>
    </row>
    <row r="44" spans="1:7" ht="15">
      <c r="A44" s="21" t="s">
        <v>79</v>
      </c>
      <c r="B44" s="23"/>
      <c r="C44" s="34">
        <f>SUM(B40:B43)</f>
        <v>0</v>
      </c>
      <c r="D44" s="24"/>
      <c r="E44" s="24"/>
      <c r="F44" s="28"/>
    </row>
    <row r="45" spans="1:7" ht="15">
      <c r="A45" s="13" t="s">
        <v>15</v>
      </c>
      <c r="B45" s="23" t="s">
        <v>2</v>
      </c>
      <c r="C45" s="18">
        <f>C44+C39</f>
        <v>0</v>
      </c>
      <c r="D45" s="24"/>
      <c r="E45" s="24"/>
      <c r="F45" s="28"/>
    </row>
    <row r="46" spans="1:7" ht="45">
      <c r="A46" s="65" t="s">
        <v>118</v>
      </c>
      <c r="B46" s="23" t="s">
        <v>2</v>
      </c>
      <c r="C46" s="18">
        <f>0.128*C39</f>
        <v>0</v>
      </c>
      <c r="D46" s="24"/>
      <c r="E46" s="24"/>
      <c r="F46" s="28" t="s">
        <v>119</v>
      </c>
    </row>
    <row r="47" spans="1:7" ht="60">
      <c r="A47" s="35" t="s">
        <v>23</v>
      </c>
      <c r="B47" s="23"/>
      <c r="C47" s="18">
        <f>SUM(C44*20/100 )</f>
        <v>0</v>
      </c>
      <c r="D47" s="24"/>
      <c r="E47" s="24"/>
      <c r="F47" s="28" t="s">
        <v>80</v>
      </c>
    </row>
    <row r="48" spans="1:7" ht="15">
      <c r="A48" s="21"/>
      <c r="B48" s="27"/>
      <c r="C48" s="18"/>
      <c r="D48" s="24"/>
      <c r="E48" s="24"/>
      <c r="F48" s="28"/>
    </row>
    <row r="49" spans="1:7" ht="15">
      <c r="A49" s="17" t="s">
        <v>10</v>
      </c>
      <c r="B49" s="13"/>
      <c r="C49" s="18"/>
      <c r="D49" s="27">
        <f>SUM(C45:C47)</f>
        <v>0</v>
      </c>
      <c r="E49" s="27"/>
      <c r="F49" s="28"/>
    </row>
    <row r="50" spans="1:7" ht="15">
      <c r="A50" s="21"/>
      <c r="B50" s="27"/>
      <c r="C50" s="18"/>
      <c r="D50" s="24"/>
      <c r="E50" s="24"/>
      <c r="F50" s="28"/>
    </row>
    <row r="51" spans="1:7" ht="15">
      <c r="A51" s="17" t="s">
        <v>11</v>
      </c>
      <c r="B51" s="27"/>
      <c r="C51" s="18"/>
      <c r="D51" s="24"/>
      <c r="E51" s="24"/>
      <c r="F51" s="28"/>
    </row>
    <row r="52" spans="1:7" ht="15">
      <c r="A52" s="21"/>
      <c r="B52" s="27"/>
      <c r="C52" s="18"/>
      <c r="D52" s="24"/>
      <c r="E52" s="24"/>
      <c r="F52" s="28"/>
    </row>
    <row r="53" spans="1:7" ht="15">
      <c r="A53" s="13" t="s">
        <v>12</v>
      </c>
      <c r="B53" s="13"/>
      <c r="C53" s="13">
        <v>0</v>
      </c>
      <c r="D53" s="13"/>
      <c r="E53" s="13"/>
      <c r="F53" s="28" t="s">
        <v>39</v>
      </c>
    </row>
    <row r="54" spans="1:7" ht="15">
      <c r="A54" s="13" t="s">
        <v>13</v>
      </c>
      <c r="B54" s="13"/>
      <c r="C54" s="23">
        <v>0</v>
      </c>
      <c r="D54" s="13"/>
      <c r="E54" s="13"/>
      <c r="F54" s="28" t="s">
        <v>40</v>
      </c>
    </row>
    <row r="55" spans="1:7" ht="15">
      <c r="A55" s="13" t="s">
        <v>18</v>
      </c>
      <c r="B55" s="13"/>
      <c r="C55" s="23">
        <v>0</v>
      </c>
      <c r="D55" s="13"/>
      <c r="E55" s="13"/>
      <c r="F55" s="28"/>
    </row>
    <row r="56" spans="1:7" ht="30">
      <c r="A56" s="51" t="s">
        <v>74</v>
      </c>
      <c r="B56" s="51"/>
      <c r="C56" s="52">
        <v>0</v>
      </c>
      <c r="D56" s="51"/>
      <c r="E56" s="51"/>
      <c r="F56" s="53" t="s">
        <v>41</v>
      </c>
    </row>
    <row r="57" spans="1:7" ht="15">
      <c r="A57" s="54" t="s">
        <v>43</v>
      </c>
      <c r="B57" s="51"/>
      <c r="C57" s="52">
        <v>0</v>
      </c>
      <c r="D57" s="51"/>
      <c r="E57" s="51"/>
      <c r="F57" s="53" t="s">
        <v>42</v>
      </c>
    </row>
    <row r="58" spans="1:7" ht="30">
      <c r="A58" s="51" t="s">
        <v>73</v>
      </c>
      <c r="B58" s="51"/>
      <c r="C58" s="52">
        <v>0</v>
      </c>
      <c r="D58" s="51"/>
      <c r="E58" s="51"/>
      <c r="F58" s="53" t="s">
        <v>48</v>
      </c>
    </row>
    <row r="59" spans="1:7" ht="30">
      <c r="A59" s="51" t="s">
        <v>19</v>
      </c>
      <c r="B59" s="51"/>
      <c r="C59" s="52">
        <v>0</v>
      </c>
      <c r="D59" s="51"/>
      <c r="E59" s="51"/>
      <c r="F59" s="53" t="s">
        <v>37</v>
      </c>
    </row>
    <row r="60" spans="1:7" ht="60">
      <c r="A60" s="55" t="s">
        <v>49</v>
      </c>
      <c r="B60" s="51"/>
      <c r="C60" s="52">
        <v>0</v>
      </c>
      <c r="D60" s="51"/>
      <c r="E60" s="51"/>
      <c r="F60" s="56" t="s">
        <v>81</v>
      </c>
      <c r="G60" s="56" t="s">
        <v>72</v>
      </c>
    </row>
    <row r="61" spans="1:7" ht="30">
      <c r="A61" s="55" t="s">
        <v>50</v>
      </c>
      <c r="B61" s="51"/>
      <c r="C61" s="52">
        <v>0</v>
      </c>
      <c r="D61" s="51"/>
      <c r="E61" s="51"/>
      <c r="F61" s="56" t="s">
        <v>82</v>
      </c>
    </row>
    <row r="62" spans="1:7" ht="30">
      <c r="A62" s="55" t="s">
        <v>20</v>
      </c>
      <c r="B62" s="51"/>
      <c r="C62" s="52">
        <v>0</v>
      </c>
      <c r="D62" s="51"/>
      <c r="E62" s="51"/>
      <c r="F62" s="57" t="s">
        <v>122</v>
      </c>
    </row>
    <row r="63" spans="1:7" ht="15">
      <c r="A63" s="21"/>
      <c r="B63" s="13"/>
      <c r="C63" s="23"/>
      <c r="D63" s="13"/>
      <c r="E63" s="13"/>
      <c r="F63" s="28"/>
    </row>
    <row r="64" spans="1:7" ht="15">
      <c r="A64" s="17" t="s">
        <v>16</v>
      </c>
      <c r="B64" s="13"/>
      <c r="C64" s="27" t="s">
        <v>2</v>
      </c>
      <c r="D64" s="27">
        <f>SUM(C53:C62)</f>
        <v>0</v>
      </c>
      <c r="E64" s="27"/>
      <c r="F64" s="28"/>
    </row>
    <row r="65" spans="1:6" ht="15">
      <c r="A65" s="21"/>
      <c r="B65" s="29"/>
      <c r="C65" s="13"/>
      <c r="D65" s="36"/>
      <c r="E65" s="13"/>
      <c r="F65" s="28"/>
    </row>
    <row r="66" spans="1:6" ht="15">
      <c r="A66" s="17" t="s">
        <v>4</v>
      </c>
      <c r="B66" s="13"/>
      <c r="C66" s="13"/>
      <c r="D66" s="37">
        <f>D64+D49+D32</f>
        <v>0</v>
      </c>
      <c r="E66" s="37"/>
      <c r="F66" s="28"/>
    </row>
    <row r="67" spans="1:6" ht="15">
      <c r="A67" s="21"/>
      <c r="B67" s="29"/>
      <c r="C67" s="13"/>
      <c r="D67" s="13"/>
      <c r="E67" s="13"/>
      <c r="F67" s="28"/>
    </row>
    <row r="68" spans="1:6" ht="15">
      <c r="A68" s="17" t="s">
        <v>83</v>
      </c>
      <c r="B68" s="38" t="s">
        <v>2</v>
      </c>
      <c r="C68" s="13"/>
      <c r="D68" s="39">
        <f>D22-D66</f>
        <v>0</v>
      </c>
      <c r="E68" s="40"/>
      <c r="F68" s="28"/>
    </row>
    <row r="69" spans="1:6" ht="15">
      <c r="A69" s="21"/>
      <c r="B69" s="29"/>
      <c r="C69" s="13"/>
      <c r="D69" s="13"/>
      <c r="E69" s="13"/>
      <c r="F69" s="28"/>
    </row>
    <row r="70" spans="1:6" ht="15">
      <c r="A70" s="17" t="s">
        <v>84</v>
      </c>
      <c r="B70" s="38" t="s">
        <v>2</v>
      </c>
      <c r="C70" s="13"/>
      <c r="D70" s="41" t="e">
        <f>D68/D22</f>
        <v>#DIV/0!</v>
      </c>
      <c r="E70" s="41"/>
      <c r="F70" s="28"/>
    </row>
    <row r="71" spans="1:6">
      <c r="A71" s="4"/>
      <c r="B71" s="9"/>
      <c r="C71" s="1"/>
      <c r="D71" s="10"/>
      <c r="F71" s="6"/>
    </row>
    <row r="72" spans="1:6" ht="15">
      <c r="A72" s="17" t="s">
        <v>86</v>
      </c>
      <c r="B72" s="38" t="s">
        <v>2</v>
      </c>
      <c r="C72" s="13"/>
      <c r="D72" s="39"/>
      <c r="F72" s="6"/>
    </row>
    <row r="73" spans="1:6" ht="15">
      <c r="A73" s="17"/>
      <c r="B73" s="38"/>
      <c r="C73" s="13"/>
      <c r="D73" s="39"/>
      <c r="F73" s="6"/>
    </row>
    <row r="74" spans="1:6" ht="30">
      <c r="A74" s="59" t="s">
        <v>51</v>
      </c>
      <c r="B74" s="38"/>
      <c r="C74" s="13">
        <v>0</v>
      </c>
      <c r="D74" s="39"/>
      <c r="F74" s="28" t="s">
        <v>92</v>
      </c>
    </row>
    <row r="75" spans="1:6" ht="60">
      <c r="A75" s="49" t="s">
        <v>52</v>
      </c>
      <c r="B75" s="38"/>
      <c r="C75" s="13" t="e">
        <f>D22*'CALCULATING O''HEADS &amp; INDIRECTS'!C13</f>
        <v>#DIV/0!</v>
      </c>
      <c r="D75" s="39"/>
      <c r="F75" s="28" t="s">
        <v>94</v>
      </c>
    </row>
    <row r="76" spans="1:6" ht="30">
      <c r="A76" s="49" t="s">
        <v>109</v>
      </c>
      <c r="B76" s="38"/>
      <c r="C76" s="13" t="e">
        <f>D22*'CALCULATING O''HEADS &amp; INDIRECTS'!C24</f>
        <v>#DIV/0!</v>
      </c>
      <c r="D76" s="39"/>
      <c r="F76" s="28" t="s">
        <v>110</v>
      </c>
    </row>
    <row r="77" spans="1:6" ht="15">
      <c r="A77" s="17"/>
      <c r="B77" s="38"/>
      <c r="C77" s="13"/>
      <c r="D77" s="39"/>
      <c r="F77" s="28"/>
    </row>
    <row r="78" spans="1:6" ht="15">
      <c r="A78" s="17" t="s">
        <v>93</v>
      </c>
      <c r="B78" s="13"/>
      <c r="C78" s="27" t="s">
        <v>2</v>
      </c>
      <c r="D78" s="27" t="e">
        <f>SUM(C74:C76)</f>
        <v>#DIV/0!</v>
      </c>
      <c r="E78" s="27"/>
      <c r="F78" s="28"/>
    </row>
    <row r="79" spans="1:6" ht="15">
      <c r="A79" s="11"/>
      <c r="C79" s="7"/>
      <c r="F79" s="28"/>
    </row>
    <row r="80" spans="1:6" ht="15">
      <c r="A80" s="17" t="s">
        <v>85</v>
      </c>
      <c r="B80" s="38" t="s">
        <v>2</v>
      </c>
      <c r="C80" s="13"/>
      <c r="D80" s="37" t="e">
        <f>D68-D78</f>
        <v>#DIV/0!</v>
      </c>
      <c r="F80" s="6" t="s">
        <v>2</v>
      </c>
    </row>
    <row r="81" spans="1:6">
      <c r="C81" s="7"/>
      <c r="D81" s="63"/>
      <c r="F81" s="6"/>
    </row>
    <row r="82" spans="1:6" ht="15">
      <c r="A82" s="17" t="s">
        <v>85</v>
      </c>
      <c r="B82" s="38" t="s">
        <v>2</v>
      </c>
      <c r="C82" s="13"/>
      <c r="D82" s="64" t="e">
        <f>D80/D22</f>
        <v>#DIV/0!</v>
      </c>
      <c r="F82" s="6"/>
    </row>
    <row r="83" spans="1:6">
      <c r="C83" s="7"/>
      <c r="F83" s="6"/>
    </row>
  </sheetData>
  <mergeCells count="1">
    <mergeCell ref="G17:G20"/>
  </mergeCells>
  <phoneticPr fontId="0" type="noConversion"/>
  <pageMargins left="0.74803149606299213" right="0.74803149606299213" top="0.98425196850393704" bottom="0.98425196850393704" header="0.51181102362204722" footer="0.51181102362204722"/>
  <pageSetup paperSize="9" scale="58" fitToHeight="2" orientation="portrait" r:id="rId1"/>
  <headerFooter alignWithMargins="0">
    <oddFooter>&amp;L&amp;F&amp;A&amp;R&amp;D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25"/>
  <sheetViews>
    <sheetView workbookViewId="0">
      <selection activeCell="A3" sqref="A3"/>
    </sheetView>
  </sheetViews>
  <sheetFormatPr defaultRowHeight="15"/>
  <cols>
    <col min="1" max="1" width="48.7109375" style="42" customWidth="1"/>
    <col min="2" max="2" width="15.28515625" style="42" customWidth="1"/>
    <col min="3" max="5" width="9.140625" style="42"/>
    <col min="6" max="6" width="9.85546875" style="42" customWidth="1"/>
    <col min="7" max="16384" width="9.140625" style="42"/>
  </cols>
  <sheetData>
    <row r="1" spans="1:8" ht="18.75">
      <c r="A1" s="12" t="s">
        <v>115</v>
      </c>
    </row>
    <row r="2" spans="1:8" ht="18.75">
      <c r="A2" s="12"/>
    </row>
    <row r="3" spans="1:8" ht="18.75">
      <c r="A3" s="12" t="s">
        <v>53</v>
      </c>
    </row>
    <row r="6" spans="1:8" ht="45">
      <c r="B6" s="61" t="s">
        <v>87</v>
      </c>
      <c r="C6" s="62" t="s">
        <v>67</v>
      </c>
      <c r="D6" s="62" t="s">
        <v>64</v>
      </c>
      <c r="E6" s="62" t="s">
        <v>65</v>
      </c>
      <c r="F6" s="62" t="s">
        <v>66</v>
      </c>
    </row>
    <row r="7" spans="1:8">
      <c r="B7" s="43"/>
      <c r="C7" s="43" t="s">
        <v>14</v>
      </c>
      <c r="D7" s="43" t="s">
        <v>14</v>
      </c>
      <c r="E7" s="43" t="s">
        <v>14</v>
      </c>
      <c r="F7" s="43" t="s">
        <v>14</v>
      </c>
    </row>
    <row r="9" spans="1:8">
      <c r="A9" s="42" t="s">
        <v>55</v>
      </c>
      <c r="B9" s="42">
        <v>25000</v>
      </c>
      <c r="C9" s="44">
        <v>37000</v>
      </c>
      <c r="D9" s="44">
        <v>37000</v>
      </c>
      <c r="E9" s="44">
        <v>50000</v>
      </c>
      <c r="F9" s="44">
        <v>75000</v>
      </c>
      <c r="H9" s="58" t="s">
        <v>112</v>
      </c>
    </row>
    <row r="10" spans="1:8">
      <c r="A10" s="42" t="s">
        <v>88</v>
      </c>
      <c r="B10" s="42">
        <f>B9*0.25</f>
        <v>6250</v>
      </c>
      <c r="C10" s="42">
        <f t="shared" ref="C10:F10" si="0">C9*0.25</f>
        <v>9250</v>
      </c>
      <c r="D10" s="42">
        <f t="shared" si="0"/>
        <v>9250</v>
      </c>
      <c r="E10" s="42">
        <f t="shared" si="0"/>
        <v>12500</v>
      </c>
      <c r="F10" s="42">
        <f t="shared" si="0"/>
        <v>18750</v>
      </c>
    </row>
    <row r="11" spans="1:8">
      <c r="A11" s="46" t="s">
        <v>54</v>
      </c>
      <c r="B11" s="47">
        <f>SUM(B9:B10)</f>
        <v>31250</v>
      </c>
      <c r="C11" s="47">
        <f>SUM(C9:C10)</f>
        <v>46250</v>
      </c>
      <c r="D11" s="47">
        <f>SUM(D9:D10)</f>
        <v>46250</v>
      </c>
      <c r="E11" s="47">
        <f>SUM(E9:E10)</f>
        <v>62500</v>
      </c>
      <c r="F11" s="47">
        <f>SUM(F9:F10)</f>
        <v>93750</v>
      </c>
    </row>
    <row r="13" spans="1:8">
      <c r="B13" s="43" t="s">
        <v>89</v>
      </c>
      <c r="C13" s="43" t="s">
        <v>89</v>
      </c>
      <c r="D13" s="43" t="s">
        <v>89</v>
      </c>
      <c r="E13" s="43" t="s">
        <v>89</v>
      </c>
      <c r="F13" s="43" t="s">
        <v>89</v>
      </c>
      <c r="G13" s="43" t="s">
        <v>2</v>
      </c>
    </row>
    <row r="15" spans="1:8">
      <c r="A15" s="42" t="s">
        <v>68</v>
      </c>
      <c r="B15" s="42">
        <v>1650</v>
      </c>
      <c r="C15" s="44">
        <v>1650</v>
      </c>
      <c r="D15" s="44">
        <v>1650</v>
      </c>
      <c r="E15" s="44">
        <v>1650</v>
      </c>
      <c r="F15" s="44">
        <v>1650</v>
      </c>
    </row>
    <row r="16" spans="1:8">
      <c r="A16" s="46"/>
      <c r="B16" s="47"/>
      <c r="C16" s="48"/>
      <c r="D16" s="48"/>
    </row>
    <row r="17" spans="1:9">
      <c r="A17" s="45" t="s">
        <v>56</v>
      </c>
      <c r="B17" s="48">
        <f>B11/B15</f>
        <v>18.939393939393938</v>
      </c>
      <c r="C17" s="48">
        <f>C11/C15</f>
        <v>28.030303030303031</v>
      </c>
      <c r="D17" s="48">
        <f>D11/D15</f>
        <v>28.030303030303031</v>
      </c>
      <c r="E17" s="48">
        <f>E11/E15</f>
        <v>37.878787878787875</v>
      </c>
      <c r="F17" s="48">
        <f>F11/F15</f>
        <v>56.81818181818182</v>
      </c>
    </row>
    <row r="18" spans="1:9">
      <c r="I18" s="42" t="s">
        <v>2</v>
      </c>
    </row>
    <row r="19" spans="1:9">
      <c r="A19" s="42" t="s">
        <v>57</v>
      </c>
    </row>
    <row r="21" spans="1:9">
      <c r="A21" s="45" t="s">
        <v>90</v>
      </c>
      <c r="B21" s="48"/>
      <c r="C21" s="48">
        <f>C17*4</f>
        <v>112.12121212121212</v>
      </c>
      <c r="D21" s="48">
        <f>D17*4</f>
        <v>112.12121212121212</v>
      </c>
      <c r="E21" s="48">
        <f>E17*4</f>
        <v>151.5151515151515</v>
      </c>
      <c r="F21" s="48">
        <f>F17*4</f>
        <v>227.27272727272728</v>
      </c>
    </row>
    <row r="22" spans="1:9">
      <c r="A22" s="45"/>
      <c r="C22" s="48"/>
      <c r="D22" s="48"/>
      <c r="E22" s="48"/>
      <c r="F22" s="48"/>
    </row>
    <row r="23" spans="1:9">
      <c r="A23" s="45" t="s">
        <v>91</v>
      </c>
      <c r="B23" s="48">
        <f>B17*7</f>
        <v>132.57575757575756</v>
      </c>
      <c r="C23" s="48">
        <f>C21*7</f>
        <v>784.84848484848487</v>
      </c>
      <c r="D23" s="48">
        <f>D21*7</f>
        <v>784.84848484848487</v>
      </c>
      <c r="E23" s="48">
        <f>E21*7</f>
        <v>1060.6060606060605</v>
      </c>
      <c r="F23" s="48">
        <f>F21*7</f>
        <v>1590.909090909091</v>
      </c>
    </row>
    <row r="25" spans="1:9">
      <c r="A25" s="58" t="s">
        <v>117</v>
      </c>
      <c r="C25" s="48"/>
      <c r="D25" s="48"/>
      <c r="E25" s="48"/>
      <c r="F25" s="48"/>
    </row>
  </sheetData>
  <pageMargins left="0.70866141732283472" right="0.70866141732283472" top="0.74803149606299213" bottom="0.74803149606299213" header="0.31496062992125984" footer="0.31496062992125984"/>
  <pageSetup paperSize="9" scale="88" orientation="portrait" horizontalDpi="4294967293" r:id="rId1"/>
  <headerFooter>
    <oddFooter>&amp;L&amp;F&amp;A&amp;R&amp;D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24"/>
  <sheetViews>
    <sheetView workbookViewId="0">
      <selection activeCell="B8" sqref="B8"/>
    </sheetView>
  </sheetViews>
  <sheetFormatPr defaultRowHeight="12.75"/>
  <cols>
    <col min="1" max="1" width="6.28515625" style="66" customWidth="1"/>
    <col min="2" max="2" width="42.140625" style="66" customWidth="1"/>
    <col min="3" max="3" width="10.28515625" style="67" bestFit="1" customWidth="1"/>
    <col min="4" max="11" width="9.140625" style="66"/>
  </cols>
  <sheetData>
    <row r="1" spans="1:10" ht="18.75">
      <c r="A1" s="71" t="s">
        <v>115</v>
      </c>
    </row>
    <row r="3" spans="1:10" ht="18.75">
      <c r="A3" s="71" t="s">
        <v>98</v>
      </c>
    </row>
    <row r="5" spans="1:10" ht="15">
      <c r="B5" s="42" t="s">
        <v>99</v>
      </c>
      <c r="C5" s="68">
        <v>0</v>
      </c>
      <c r="D5" s="42"/>
      <c r="E5" s="58" t="s">
        <v>105</v>
      </c>
      <c r="F5" s="42"/>
      <c r="G5" s="42"/>
      <c r="H5" s="42"/>
      <c r="I5" s="42"/>
      <c r="J5" s="42"/>
    </row>
    <row r="6" spans="1:10" ht="15">
      <c r="B6" s="42" t="s">
        <v>100</v>
      </c>
      <c r="C6" s="68">
        <v>0</v>
      </c>
      <c r="D6" s="42"/>
      <c r="E6" s="42"/>
      <c r="F6" s="42"/>
      <c r="G6" s="42"/>
      <c r="H6" s="42"/>
      <c r="I6" s="42"/>
      <c r="J6" s="42"/>
    </row>
    <row r="7" spans="1:10" ht="15">
      <c r="B7" s="42" t="s">
        <v>49</v>
      </c>
      <c r="C7" s="68">
        <v>0</v>
      </c>
      <c r="D7" s="42"/>
      <c r="E7" s="42"/>
      <c r="F7" s="42"/>
      <c r="G7" s="42"/>
      <c r="H7" s="42"/>
      <c r="I7" s="42"/>
      <c r="J7" s="42"/>
    </row>
    <row r="8" spans="1:10" ht="15">
      <c r="B8" s="42" t="s">
        <v>101</v>
      </c>
      <c r="C8" s="68">
        <v>0</v>
      </c>
      <c r="D8" s="42"/>
      <c r="E8" s="42"/>
      <c r="F8" s="42"/>
      <c r="G8" s="42"/>
      <c r="H8" s="42"/>
      <c r="I8" s="42"/>
      <c r="J8" s="42"/>
    </row>
    <row r="9" spans="1:10" ht="15.75" thickBot="1">
      <c r="B9" s="45" t="s">
        <v>103</v>
      </c>
      <c r="C9" s="69">
        <f>SUM(C5:C8)</f>
        <v>0</v>
      </c>
      <c r="D9" s="42"/>
      <c r="E9" s="42"/>
      <c r="F9" s="42"/>
      <c r="G9" s="42"/>
      <c r="H9" s="42"/>
      <c r="I9" s="42"/>
      <c r="J9" s="42"/>
    </row>
    <row r="10" spans="1:10" ht="15.75" thickTop="1">
      <c r="B10" s="42"/>
      <c r="C10" s="68"/>
      <c r="D10" s="42"/>
      <c r="E10" s="42"/>
      <c r="F10" s="42"/>
      <c r="G10" s="42"/>
      <c r="H10" s="42"/>
      <c r="I10" s="42"/>
      <c r="J10" s="42"/>
    </row>
    <row r="11" spans="1:10" ht="15">
      <c r="B11" s="45" t="s">
        <v>102</v>
      </c>
      <c r="C11" s="68">
        <v>0</v>
      </c>
      <c r="D11" s="42"/>
      <c r="E11" s="42"/>
      <c r="F11" s="42"/>
      <c r="G11" s="42"/>
      <c r="H11" s="42"/>
      <c r="I11" s="42"/>
      <c r="J11" s="42"/>
    </row>
    <row r="12" spans="1:10" ht="15">
      <c r="B12" s="42"/>
      <c r="C12" s="68"/>
      <c r="D12" s="42"/>
      <c r="E12" s="42"/>
      <c r="F12" s="42"/>
      <c r="G12" s="42"/>
      <c r="H12" s="42"/>
      <c r="I12" s="42"/>
      <c r="J12" s="42"/>
    </row>
    <row r="13" spans="1:10" ht="15">
      <c r="B13" s="45" t="s">
        <v>104</v>
      </c>
      <c r="C13" s="70" t="e">
        <f>C9/C11</f>
        <v>#DIV/0!</v>
      </c>
      <c r="D13" s="42"/>
      <c r="E13" s="58" t="s">
        <v>114</v>
      </c>
      <c r="F13" s="42"/>
      <c r="G13" s="42"/>
      <c r="H13" s="42"/>
      <c r="I13" s="42"/>
      <c r="J13" s="42"/>
    </row>
    <row r="16" spans="1:10" ht="18.75">
      <c r="A16" s="71" t="s">
        <v>108</v>
      </c>
    </row>
    <row r="18" spans="2:9" ht="15">
      <c r="B18" s="42" t="s">
        <v>106</v>
      </c>
      <c r="C18" s="68">
        <v>0</v>
      </c>
      <c r="D18" s="42"/>
      <c r="E18" s="58" t="s">
        <v>111</v>
      </c>
      <c r="F18" s="42"/>
      <c r="G18" s="42"/>
      <c r="H18" s="42"/>
      <c r="I18" s="42"/>
    </row>
    <row r="19" spans="2:9" ht="15">
      <c r="B19" s="42" t="s">
        <v>107</v>
      </c>
      <c r="C19" s="68">
        <v>0</v>
      </c>
      <c r="D19" s="42"/>
      <c r="E19" s="58" t="s">
        <v>111</v>
      </c>
      <c r="F19" s="42"/>
      <c r="G19" s="42"/>
      <c r="H19" s="42"/>
      <c r="I19" s="42"/>
    </row>
    <row r="20" spans="2:9" ht="15.75" thickBot="1">
      <c r="B20" s="45" t="s">
        <v>103</v>
      </c>
      <c r="C20" s="69">
        <f>SUM(C16:C19)</f>
        <v>0</v>
      </c>
      <c r="D20" s="42"/>
      <c r="E20" s="42"/>
      <c r="F20" s="42"/>
      <c r="G20" s="42"/>
      <c r="H20" s="42"/>
      <c r="I20" s="42"/>
    </row>
    <row r="21" spans="2:9" ht="15.75" thickTop="1">
      <c r="B21" s="42"/>
      <c r="C21" s="68"/>
      <c r="D21" s="42"/>
      <c r="E21" s="42"/>
      <c r="F21" s="42"/>
      <c r="G21" s="42"/>
      <c r="H21" s="42"/>
      <c r="I21" s="42"/>
    </row>
    <row r="22" spans="2:9" ht="15">
      <c r="B22" s="45" t="s">
        <v>102</v>
      </c>
      <c r="C22" s="68">
        <v>0</v>
      </c>
      <c r="D22" s="42"/>
      <c r="E22" s="42"/>
      <c r="F22" s="42"/>
      <c r="G22" s="42"/>
      <c r="H22" s="42"/>
      <c r="I22" s="42"/>
    </row>
    <row r="23" spans="2:9" ht="15">
      <c r="B23" s="42"/>
      <c r="C23" s="68"/>
      <c r="D23" s="42"/>
      <c r="E23" s="42"/>
      <c r="F23" s="42"/>
      <c r="G23" s="42"/>
      <c r="H23" s="42"/>
      <c r="I23" s="42"/>
    </row>
    <row r="24" spans="2:9" ht="15">
      <c r="B24" s="45" t="s">
        <v>104</v>
      </c>
      <c r="C24" s="70" t="e">
        <f>C20/C22</f>
        <v>#DIV/0!</v>
      </c>
      <c r="D24" s="42"/>
      <c r="E24" s="58" t="s">
        <v>113</v>
      </c>
      <c r="F24" s="42"/>
      <c r="G24" s="42"/>
      <c r="H24" s="42"/>
      <c r="I24" s="42"/>
    </row>
  </sheetData>
  <pageMargins left="0.70866141732283472" right="0.70866141732283472" top="0.74803149606299213" bottom="0.74803149606299213" header="0.31496062992125984" footer="0.31496062992125984"/>
  <pageSetup paperSize="9" scale="67" orientation="portrait" r:id="rId1"/>
  <headerFooter>
    <oddFooter>&amp;L&amp;F&amp;A&amp;R&amp;D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BUDGET SHEET</vt:lpstr>
      <vt:lpstr>COST OF INTERNAL TIME</vt:lpstr>
      <vt:lpstr>CALCULATING O'HEADS &amp; INDIRECTS</vt:lpstr>
      <vt:lpstr>'BUDGET SHEET'!Print_Area</vt:lpstr>
      <vt:lpstr>'COST OF INTERNAL TIME'!Print_Area</vt:lpstr>
      <vt:lpstr>'BUDGET SHEET'!Print_Titles</vt:lpstr>
    </vt:vector>
  </TitlesOfParts>
  <Company>MANCHESTER BUSINESS SCHOOL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localuser</dc:creator>
  <cp:lastModifiedBy>mfztssm3</cp:lastModifiedBy>
  <cp:lastPrinted>2011-05-03T15:28:23Z</cp:lastPrinted>
  <dcterms:created xsi:type="dcterms:W3CDTF">2003-06-26T10:22:08Z</dcterms:created>
  <dcterms:modified xsi:type="dcterms:W3CDTF">2011-05-03T16:07:34Z</dcterms:modified>
</cp:coreProperties>
</file>